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Отчеты 2024 г\Отчеты в УОЗ\Отчет по доходам и расходам на сайт\Отчет о дох и расх за 2024 г\"/>
    </mc:Choice>
  </mc:AlternateContent>
  <bookViews>
    <workbookView xWindow="0" yWindow="0" windowWidth="28800" windowHeight="11385"/>
  </bookViews>
  <sheets>
    <sheet name="доход-расход 1 квартал 2024 год" sheetId="9" r:id="rId1"/>
  </sheets>
  <calcPr calcId="152511" refMode="R1C1"/>
</workbook>
</file>

<file path=xl/calcChain.xml><?xml version="1.0" encoding="utf-8"?>
<calcChain xmlns="http://schemas.openxmlformats.org/spreadsheetml/2006/main">
  <c r="C24" i="9" l="1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23" i="9"/>
  <c r="C12" i="9"/>
  <c r="C13" i="9"/>
  <c r="C14" i="9"/>
  <c r="C15" i="9"/>
  <c r="C11" i="9"/>
  <c r="C16" i="9" l="1"/>
  <c r="B16" i="9"/>
  <c r="D40" i="9" l="1"/>
  <c r="C40" i="9" l="1"/>
  <c r="C21" i="9"/>
  <c r="B40" i="9" l="1"/>
  <c r="D16" i="9"/>
  <c r="D21" i="9" s="1"/>
  <c r="D41" i="9" s="1"/>
  <c r="B21" i="9"/>
</calcChain>
</file>

<file path=xl/sharedStrings.xml><?xml version="1.0" encoding="utf-8"?>
<sst xmlns="http://schemas.openxmlformats.org/spreadsheetml/2006/main" count="46" uniqueCount="45">
  <si>
    <t>(тыс.тенге)</t>
  </si>
  <si>
    <t>Налог на землю, на имущество</t>
  </si>
  <si>
    <t>Наименование показателя</t>
  </si>
  <si>
    <t>Обучение персоналов</t>
  </si>
  <si>
    <t>Услуги связи</t>
  </si>
  <si>
    <t>Платные услуги</t>
  </si>
  <si>
    <t xml:space="preserve">Главный бухгалтер                                            </t>
  </si>
  <si>
    <t xml:space="preserve">                                                                     (наименование организации)</t>
  </si>
  <si>
    <t>Расходы по фонду оплаты труда</t>
  </si>
  <si>
    <t>Коммунальные расходы</t>
  </si>
  <si>
    <t>Распределении спонсорской и благотворительной помощи</t>
  </si>
  <si>
    <t>ОСМС (Обязательные социальные медицинские отчисления)</t>
  </si>
  <si>
    <t>Соц.налог и соц.отчисления</t>
  </si>
  <si>
    <t>ЦТТ из Республиканского бюджета</t>
  </si>
  <si>
    <t>Средства ФСМС</t>
  </si>
  <si>
    <t>Итого доходов:</t>
  </si>
  <si>
    <t>ДОХОДЫ:</t>
  </si>
  <si>
    <t>РАСХОДЫ:</t>
  </si>
  <si>
    <t>Итого расходов:</t>
  </si>
  <si>
    <t>Приобретения медикаментов и ИМН</t>
  </si>
  <si>
    <t>Хангиреева К.С.</t>
  </si>
  <si>
    <t>Прочие поступления:</t>
  </si>
  <si>
    <t>Краткосрочные гарантийные обязательства</t>
  </si>
  <si>
    <t>Прочие денежные средства</t>
  </si>
  <si>
    <t>Итого прочие поступления:</t>
  </si>
  <si>
    <t>Всего поступления:</t>
  </si>
  <si>
    <t>Отчисление от чистого дохода</t>
  </si>
  <si>
    <t>Прочие услуги и работы (КДУ мед. услуги,тех.ремонт медоборудования,медицинские услуги,автотранспортные услуги,   дератизация и дезинфекция, охрана объекта,аудиторские услуги,услуги стирки,обслуживание систем отопления, интернет, вывоз мусора и т.д.)</t>
  </si>
  <si>
    <t>Приобретения оргтехники и твердого инвентаря</t>
  </si>
  <si>
    <t>Средства МБ военкомат</t>
  </si>
  <si>
    <t xml:space="preserve">Расходы за детское питание </t>
  </si>
  <si>
    <t>КГП на ПХВ "Городская поликлиника № 30 " УОЗ г. Алматы</t>
  </si>
  <si>
    <t>Средства МБ целиакия</t>
  </si>
  <si>
    <t>Прочие доходы</t>
  </si>
  <si>
    <t>Расходы на приобретение топлива, горюче-смазочных материалов</t>
  </si>
  <si>
    <t>Расходы на лечебное питание ФКУ ,целиакия</t>
  </si>
  <si>
    <t xml:space="preserve">  ОТЧЕТ О ДОХОДАХ И РАСХОДАХ ЗА  1  квартал   2024 года</t>
  </si>
  <si>
    <t>Остаток средств на 01.01. 2024 года</t>
  </si>
  <si>
    <t>План на 2024 год</t>
  </si>
  <si>
    <t>План на 1 квартал  2024 г.</t>
  </si>
  <si>
    <t>Кассовое поступление за  1 квартал  2024 г.</t>
  </si>
  <si>
    <t>Остаток средств на 31.03. 2024 года</t>
  </si>
  <si>
    <t xml:space="preserve">Вр.и.о директора                  </t>
  </si>
  <si>
    <t>Нартпаева А.Т.</t>
  </si>
  <si>
    <t>Приобретение канц, комплектующих для орг техники ,хозяйственных товаров и мягкого инвентаря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</si>
</sst>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2" fontId="3" fillId="2" borderId="1" xfId="0" applyNumberFormat="1" applyFont="1" applyFill="1" applyBorder="1" applyAlignment="1">
      <alignment horizontal="center" vertical="center"/>
    </xf>
    <xf numFmtId="2" fontId="3" fillId="0" borderId="0" xfId="0" applyNumberFormat="1" applyFont="1"/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2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" fontId="3" fillId="0" borderId="0" xfId="0" applyNumberFormat="1" applyFont="1"/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5" fillId="0" borderId="1" xfId="0" applyFont="1" applyBorder="1"/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2" fontId="4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1"/>
  <sheetViews>
    <sheetView tabSelected="1" workbookViewId="0">
      <selection activeCell="A41" sqref="A41"/>
    </sheetView>
  </sheetViews>
  <sheetFormatPr defaultRowHeight="15" x14ac:dyDescent="0.25"/>
  <cols>
    <col min="1" max="1" width="72.85546875" style="2" customWidth="1"/>
    <col min="2" max="2" width="19.85546875" style="2" customWidth="1"/>
    <col min="3" max="3" width="14.5703125" style="2" customWidth="1"/>
    <col min="4" max="4" width="24.28515625" style="2" customWidth="1"/>
    <col min="5" max="5" width="9.140625" style="2"/>
    <col min="6" max="6" width="9.42578125" style="2" bestFit="1" customWidth="1"/>
    <col min="7" max="7" width="9.5703125" style="2" bestFit="1" customWidth="1"/>
    <col min="8" max="8" width="9.140625" style="2"/>
    <col min="9" max="9" width="15" style="2" customWidth="1"/>
    <col min="10" max="16384" width="9.140625" style="2"/>
  </cols>
  <sheetData>
    <row r="2" spans="1:9" ht="20.25" x14ac:dyDescent="0.3">
      <c r="A2" s="30" t="s">
        <v>36</v>
      </c>
      <c r="B2" s="30"/>
      <c r="C2" s="30"/>
      <c r="D2" s="30"/>
    </row>
    <row r="4" spans="1:9" ht="18.75" x14ac:dyDescent="0.3">
      <c r="A4" s="31" t="s">
        <v>31</v>
      </c>
      <c r="B4" s="31"/>
      <c r="C4" s="31"/>
      <c r="D4" s="31"/>
    </row>
    <row r="5" spans="1:9" x14ac:dyDescent="0.25">
      <c r="A5" s="32" t="s">
        <v>7</v>
      </c>
      <c r="B5" s="32"/>
      <c r="C5" s="32"/>
      <c r="D5" s="32"/>
    </row>
    <row r="6" spans="1:9" x14ac:dyDescent="0.25">
      <c r="A6" s="3"/>
      <c r="B6" s="3"/>
      <c r="C6" s="3"/>
      <c r="D6" s="16" t="s">
        <v>0</v>
      </c>
    </row>
    <row r="7" spans="1:9" ht="47.25" customHeight="1" x14ac:dyDescent="0.25">
      <c r="A7" s="17" t="s">
        <v>2</v>
      </c>
      <c r="B7" s="18" t="s">
        <v>38</v>
      </c>
      <c r="C7" s="18" t="s">
        <v>39</v>
      </c>
      <c r="D7" s="18" t="s">
        <v>40</v>
      </c>
    </row>
    <row r="8" spans="1:9" ht="18" customHeight="1" x14ac:dyDescent="0.25">
      <c r="A8" s="19" t="s">
        <v>37</v>
      </c>
      <c r="B8" s="20"/>
      <c r="C8" s="20"/>
      <c r="D8" s="21">
        <v>1364.9</v>
      </c>
    </row>
    <row r="9" spans="1:9" ht="18" customHeight="1" x14ac:dyDescent="0.25">
      <c r="A9" s="19" t="s">
        <v>16</v>
      </c>
      <c r="B9" s="19"/>
      <c r="C9" s="19"/>
      <c r="D9" s="22"/>
    </row>
    <row r="10" spans="1:9" ht="18" customHeight="1" x14ac:dyDescent="0.25">
      <c r="A10" s="22" t="s">
        <v>13</v>
      </c>
      <c r="B10" s="22"/>
      <c r="C10" s="22"/>
      <c r="D10" s="23"/>
    </row>
    <row r="11" spans="1:9" ht="18" customHeight="1" x14ac:dyDescent="0.25">
      <c r="A11" s="22" t="s">
        <v>14</v>
      </c>
      <c r="B11" s="24">
        <v>1314541.1000000001</v>
      </c>
      <c r="C11" s="24">
        <f>B11/4</f>
        <v>328635.27500000002</v>
      </c>
      <c r="D11" s="23">
        <v>260295.3</v>
      </c>
      <c r="G11" s="6"/>
      <c r="H11" s="6"/>
      <c r="I11" s="6"/>
    </row>
    <row r="12" spans="1:9" ht="18" customHeight="1" x14ac:dyDescent="0.25">
      <c r="A12" s="22" t="s">
        <v>32</v>
      </c>
      <c r="B12" s="24">
        <v>139443.82</v>
      </c>
      <c r="C12" s="24">
        <f t="shared" ref="C12:C15" si="0">B12/4</f>
        <v>34860.955000000002</v>
      </c>
      <c r="D12" s="23"/>
      <c r="G12" s="6"/>
      <c r="H12" s="6"/>
      <c r="I12" s="6"/>
    </row>
    <row r="13" spans="1:9" ht="18" customHeight="1" x14ac:dyDescent="0.25">
      <c r="A13" s="22" t="s">
        <v>29</v>
      </c>
      <c r="B13" s="24">
        <v>2961.4</v>
      </c>
      <c r="C13" s="24">
        <f t="shared" si="0"/>
        <v>740.35</v>
      </c>
      <c r="D13" s="23"/>
      <c r="G13" s="6"/>
      <c r="H13" s="6"/>
      <c r="I13" s="6"/>
    </row>
    <row r="14" spans="1:9" ht="17.25" customHeight="1" x14ac:dyDescent="0.25">
      <c r="A14" s="22" t="s">
        <v>5</v>
      </c>
      <c r="B14" s="24">
        <v>12000</v>
      </c>
      <c r="C14" s="24">
        <f t="shared" si="0"/>
        <v>3000</v>
      </c>
      <c r="D14" s="23">
        <v>1250.2</v>
      </c>
    </row>
    <row r="15" spans="1:9" ht="17.25" customHeight="1" x14ac:dyDescent="0.25">
      <c r="A15" s="22" t="s">
        <v>33</v>
      </c>
      <c r="B15" s="24">
        <v>823998</v>
      </c>
      <c r="C15" s="24">
        <f t="shared" si="0"/>
        <v>205999.5</v>
      </c>
      <c r="D15" s="23"/>
    </row>
    <row r="16" spans="1:9" ht="16.5" customHeight="1" x14ac:dyDescent="0.25">
      <c r="A16" s="19" t="s">
        <v>15</v>
      </c>
      <c r="B16" s="25">
        <f>SUM(B10:B15)</f>
        <v>2292944.3200000003</v>
      </c>
      <c r="C16" s="25">
        <f>SUM(C11:C15)</f>
        <v>573236.08000000007</v>
      </c>
      <c r="D16" s="25">
        <f>SUM(D10:D14)</f>
        <v>261545.5</v>
      </c>
    </row>
    <row r="17" spans="1:9" ht="16.5" customHeight="1" x14ac:dyDescent="0.25">
      <c r="A17" s="19" t="s">
        <v>21</v>
      </c>
      <c r="B17" s="25"/>
      <c r="C17" s="25"/>
      <c r="D17" s="25"/>
    </row>
    <row r="18" spans="1:9" ht="16.5" customHeight="1" x14ac:dyDescent="0.25">
      <c r="A18" s="22" t="s">
        <v>22</v>
      </c>
      <c r="B18" s="23"/>
      <c r="C18" s="25"/>
      <c r="D18" s="23"/>
    </row>
    <row r="19" spans="1:9" ht="18" customHeight="1" x14ac:dyDescent="0.25">
      <c r="A19" s="22" t="s">
        <v>23</v>
      </c>
      <c r="B19" s="24"/>
      <c r="C19" s="25"/>
      <c r="D19" s="24"/>
    </row>
    <row r="20" spans="1:9" ht="21.75" customHeight="1" x14ac:dyDescent="0.25">
      <c r="A20" s="19" t="s">
        <v>24</v>
      </c>
      <c r="B20" s="26"/>
      <c r="C20" s="26"/>
      <c r="D20" s="23"/>
    </row>
    <row r="21" spans="1:9" ht="24.75" customHeight="1" x14ac:dyDescent="0.25">
      <c r="A21" s="19" t="s">
        <v>25</v>
      </c>
      <c r="B21" s="26">
        <f>B16+B20</f>
        <v>2292944.3200000003</v>
      </c>
      <c r="C21" s="26">
        <f>C16+C20</f>
        <v>573236.08000000007</v>
      </c>
      <c r="D21" s="26">
        <f>D16+D20</f>
        <v>261545.5</v>
      </c>
      <c r="F21" s="6"/>
      <c r="I21" s="6"/>
    </row>
    <row r="22" spans="1:9" ht="16.5" customHeight="1" x14ac:dyDescent="0.25">
      <c r="A22" s="19" t="s">
        <v>17</v>
      </c>
      <c r="B22" s="19"/>
      <c r="C22" s="19"/>
      <c r="D22" s="27"/>
    </row>
    <row r="23" spans="1:9" x14ac:dyDescent="0.25">
      <c r="A23" s="22" t="s">
        <v>8</v>
      </c>
      <c r="B23" s="28">
        <v>950626.5</v>
      </c>
      <c r="C23" s="28">
        <f>B23/4</f>
        <v>237656.625</v>
      </c>
      <c r="D23" s="28">
        <v>145111.5</v>
      </c>
    </row>
    <row r="24" spans="1:9" x14ac:dyDescent="0.25">
      <c r="A24" s="4" t="s">
        <v>12</v>
      </c>
      <c r="B24" s="11">
        <v>83202.83</v>
      </c>
      <c r="C24" s="28">
        <f t="shared" ref="C24:C37" si="1">B24/4</f>
        <v>20800.7075</v>
      </c>
      <c r="D24" s="23">
        <v>53601.5</v>
      </c>
    </row>
    <row r="25" spans="1:9" x14ac:dyDescent="0.25">
      <c r="A25" s="4" t="s">
        <v>11</v>
      </c>
      <c r="B25" s="11">
        <v>25666.9</v>
      </c>
      <c r="C25" s="28">
        <f t="shared" si="1"/>
        <v>6416.7250000000004</v>
      </c>
      <c r="D25" s="23">
        <v>3407.4</v>
      </c>
    </row>
    <row r="26" spans="1:9" x14ac:dyDescent="0.25">
      <c r="A26" s="4" t="s">
        <v>1</v>
      </c>
      <c r="B26" s="24">
        <v>233.4</v>
      </c>
      <c r="C26" s="28">
        <f t="shared" si="1"/>
        <v>58.35</v>
      </c>
      <c r="D26" s="28">
        <v>58.4</v>
      </c>
    </row>
    <row r="27" spans="1:9" x14ac:dyDescent="0.25">
      <c r="A27" s="4" t="s">
        <v>26</v>
      </c>
      <c r="B27" s="24">
        <v>155</v>
      </c>
      <c r="C27" s="28">
        <f t="shared" si="1"/>
        <v>38.75</v>
      </c>
      <c r="D27" s="23"/>
    </row>
    <row r="28" spans="1:9" x14ac:dyDescent="0.25">
      <c r="A28" s="4" t="s">
        <v>9</v>
      </c>
      <c r="B28" s="11">
        <v>16362.2</v>
      </c>
      <c r="C28" s="28">
        <f t="shared" si="1"/>
        <v>4090.55</v>
      </c>
      <c r="D28" s="15">
        <v>3712.8</v>
      </c>
      <c r="E28" s="6"/>
    </row>
    <row r="29" spans="1:9" x14ac:dyDescent="0.25">
      <c r="A29" s="4" t="s">
        <v>4</v>
      </c>
      <c r="B29" s="11">
        <v>3870.1</v>
      </c>
      <c r="C29" s="28">
        <f t="shared" si="1"/>
        <v>967.52499999999998</v>
      </c>
      <c r="D29" s="15">
        <v>892</v>
      </c>
    </row>
    <row r="30" spans="1:9" x14ac:dyDescent="0.25">
      <c r="A30" s="4" t="s">
        <v>19</v>
      </c>
      <c r="B30" s="11">
        <v>64069.56</v>
      </c>
      <c r="C30" s="28">
        <f t="shared" si="1"/>
        <v>16017.39</v>
      </c>
      <c r="D30" s="15">
        <v>12365</v>
      </c>
    </row>
    <row r="31" spans="1:9" x14ac:dyDescent="0.25">
      <c r="A31" s="4" t="s">
        <v>28</v>
      </c>
      <c r="B31" s="13">
        <v>12000.9</v>
      </c>
      <c r="C31" s="28">
        <f t="shared" si="1"/>
        <v>3000.2249999999999</v>
      </c>
      <c r="D31" s="15">
        <v>2900</v>
      </c>
    </row>
    <row r="32" spans="1:9" x14ac:dyDescent="0.25">
      <c r="A32" s="4" t="s">
        <v>30</v>
      </c>
      <c r="B32" s="13">
        <v>960.7</v>
      </c>
      <c r="C32" s="28">
        <f t="shared" si="1"/>
        <v>240.17500000000001</v>
      </c>
      <c r="D32" s="15">
        <v>0</v>
      </c>
      <c r="G32" s="6"/>
    </row>
    <row r="33" spans="1:7" x14ac:dyDescent="0.25">
      <c r="A33" s="4" t="s">
        <v>35</v>
      </c>
      <c r="B33" s="29">
        <v>963441.82</v>
      </c>
      <c r="C33" s="28">
        <f t="shared" si="1"/>
        <v>240860.45499999999</v>
      </c>
      <c r="D33" s="15">
        <v>0</v>
      </c>
      <c r="G33" s="6"/>
    </row>
    <row r="34" spans="1:7" ht="30" x14ac:dyDescent="0.25">
      <c r="A34" s="33" t="s">
        <v>44</v>
      </c>
      <c r="B34" s="11">
        <v>9792.9</v>
      </c>
      <c r="C34" s="28">
        <f t="shared" si="1"/>
        <v>2448.2249999999999</v>
      </c>
      <c r="D34" s="15">
        <v>2150</v>
      </c>
    </row>
    <row r="35" spans="1:7" x14ac:dyDescent="0.25">
      <c r="A35" s="4" t="s">
        <v>34</v>
      </c>
      <c r="B35" s="13">
        <v>4400</v>
      </c>
      <c r="C35" s="28">
        <f t="shared" si="1"/>
        <v>1100</v>
      </c>
      <c r="D35" s="15">
        <v>1096</v>
      </c>
    </row>
    <row r="36" spans="1:7" x14ac:dyDescent="0.25">
      <c r="A36" s="4" t="s">
        <v>3</v>
      </c>
      <c r="B36" s="13">
        <v>1869.8</v>
      </c>
      <c r="C36" s="28">
        <f t="shared" si="1"/>
        <v>467.45</v>
      </c>
      <c r="D36" s="15">
        <v>366</v>
      </c>
    </row>
    <row r="37" spans="1:7" ht="61.5" customHeight="1" x14ac:dyDescent="0.25">
      <c r="A37" s="7" t="s">
        <v>27</v>
      </c>
      <c r="B37" s="14">
        <v>154812.5</v>
      </c>
      <c r="C37" s="28">
        <f t="shared" si="1"/>
        <v>38703.125</v>
      </c>
      <c r="D37" s="15">
        <v>4982.6000000000004</v>
      </c>
    </row>
    <row r="38" spans="1:7" ht="18.75" customHeight="1" x14ac:dyDescent="0.25">
      <c r="A38" s="7" t="s">
        <v>22</v>
      </c>
      <c r="B38" s="14"/>
      <c r="C38" s="14"/>
      <c r="D38" s="5"/>
    </row>
    <row r="39" spans="1:7" ht="17.25" customHeight="1" x14ac:dyDescent="0.25">
      <c r="A39" s="4" t="s">
        <v>10</v>
      </c>
      <c r="B39" s="4"/>
      <c r="C39" s="4"/>
      <c r="D39" s="8"/>
    </row>
    <row r="40" spans="1:7" x14ac:dyDescent="0.25">
      <c r="A40" s="9" t="s">
        <v>18</v>
      </c>
      <c r="B40" s="10">
        <f>SUM(B23:B39)</f>
        <v>2291465.1099999994</v>
      </c>
      <c r="C40" s="10">
        <f>SUM(C23:C39)</f>
        <v>572866.27749999985</v>
      </c>
      <c r="D40" s="10">
        <f>SUM(D23:D39)</f>
        <v>230643.19999999998</v>
      </c>
      <c r="F40" s="6"/>
    </row>
    <row r="41" spans="1:7" x14ac:dyDescent="0.25">
      <c r="A41" s="9" t="s">
        <v>41</v>
      </c>
      <c r="B41" s="4"/>
      <c r="C41" s="4"/>
      <c r="D41" s="10">
        <f>D8+D21-D40</f>
        <v>32267.200000000041</v>
      </c>
      <c r="F41" s="6"/>
    </row>
    <row r="42" spans="1:7" x14ac:dyDescent="0.25">
      <c r="B42" s="6"/>
      <c r="D42" s="12"/>
      <c r="F42" s="6"/>
    </row>
    <row r="43" spans="1:7" ht="18.75" x14ac:dyDescent="0.3">
      <c r="A43" s="1" t="s">
        <v>42</v>
      </c>
      <c r="B43" s="1" t="s">
        <v>43</v>
      </c>
      <c r="C43" s="1"/>
      <c r="D43" s="12"/>
    </row>
    <row r="44" spans="1:7" ht="18.75" x14ac:dyDescent="0.3">
      <c r="A44" s="1"/>
      <c r="B44" s="1"/>
      <c r="C44" s="1"/>
      <c r="D44" s="12"/>
    </row>
    <row r="45" spans="1:7" ht="18.75" x14ac:dyDescent="0.3">
      <c r="A45" s="1" t="s">
        <v>6</v>
      </c>
      <c r="B45" s="1" t="s">
        <v>20</v>
      </c>
      <c r="C45" s="1"/>
    </row>
    <row r="46" spans="1:7" x14ac:dyDescent="0.25">
      <c r="A46" s="3"/>
      <c r="B46" s="3"/>
      <c r="C46" s="3"/>
      <c r="D46" s="3"/>
    </row>
    <row r="47" spans="1:7" x14ac:dyDescent="0.25">
      <c r="A47" s="3"/>
      <c r="B47" s="34"/>
      <c r="C47" s="3"/>
      <c r="D47" s="3"/>
    </row>
    <row r="48" spans="1:7" x14ac:dyDescent="0.25">
      <c r="A48" s="3"/>
      <c r="B48" s="3"/>
      <c r="C48" s="3"/>
      <c r="D48" s="3"/>
    </row>
    <row r="49" spans="1:4" x14ac:dyDescent="0.25">
      <c r="A49" s="3"/>
      <c r="B49" s="3"/>
      <c r="C49" s="3"/>
      <c r="D49" s="3"/>
    </row>
    <row r="50" spans="1:4" x14ac:dyDescent="0.25">
      <c r="A50" s="3"/>
      <c r="B50" s="3"/>
      <c r="C50" s="3"/>
      <c r="D50" s="3"/>
    </row>
    <row r="51" spans="1:4" x14ac:dyDescent="0.25">
      <c r="A51" s="3"/>
      <c r="B51" s="3"/>
      <c r="C51" s="3"/>
      <c r="D51" s="3"/>
    </row>
  </sheetData>
  <mergeCells count="3">
    <mergeCell ref="A2:D2"/>
    <mergeCell ref="A4:D4"/>
    <mergeCell ref="A5:D5"/>
  </mergeCells>
  <pageMargins left="0.31496062992125984" right="0.31496062992125984" top="0.35433070866141736" bottom="0.35433070866141736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доход-расход 1 квартал 2024 год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Admin</cp:lastModifiedBy>
  <cp:lastPrinted>2021-10-12T09:20:52Z</cp:lastPrinted>
  <dcterms:created xsi:type="dcterms:W3CDTF">2015-09-30T11:21:26Z</dcterms:created>
  <dcterms:modified xsi:type="dcterms:W3CDTF">2024-04-30T07:00:16Z</dcterms:modified>
</cp:coreProperties>
</file>